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421\Box\Public Safety Project\RequirementAnalysis\DataAnalysis\Results\"/>
    </mc:Choice>
  </mc:AlternateContent>
  <bookViews>
    <workbookView xWindow="0" yWindow="0" windowWidth="28800" windowHeight="12450"/>
  </bookViews>
  <sheets>
    <sheet name="All-data" sheetId="1" r:id="rId1"/>
    <sheet name="Age-range" sheetId="2" r:id="rId2"/>
    <sheet name="discipline-count" sheetId="6" r:id="rId3"/>
    <sheet name="gender-count" sheetId="7" r:id="rId4"/>
    <sheet name="area-count" sheetId="9" r:id="rId5"/>
  </sheets>
  <calcPr calcId="162913"/>
  <pivotCaches>
    <pivotCache cacheId="0" r:id="rId6"/>
    <pivotCache cacheId="1" r:id="rId7"/>
    <pivotCache cacheId="2" r:id="rId8"/>
    <pivotCache cacheId="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C17" i="1"/>
  <c r="C16" i="1"/>
  <c r="I17" i="1" l="1"/>
  <c r="I16" i="1"/>
</calcChain>
</file>

<file path=xl/sharedStrings.xml><?xml version="1.0" encoding="utf-8"?>
<sst xmlns="http://schemas.openxmlformats.org/spreadsheetml/2006/main" count="97" uniqueCount="32">
  <si>
    <t>Area</t>
  </si>
  <si>
    <t>Years</t>
  </si>
  <si>
    <t>Location</t>
  </si>
  <si>
    <t>City-State</t>
  </si>
  <si>
    <t>Gender</t>
  </si>
  <si>
    <t>Age</t>
  </si>
  <si>
    <t>XP Tech</t>
  </si>
  <si>
    <t>Tech Adoption</t>
  </si>
  <si>
    <t>Law Enf</t>
  </si>
  <si>
    <t>Urban, Suburban</t>
  </si>
  <si>
    <t>Hillsborough</t>
  </si>
  <si>
    <t>Male</t>
  </si>
  <si>
    <t>46-55</t>
  </si>
  <si>
    <t>Urban</t>
  </si>
  <si>
    <t>Suburban</t>
  </si>
  <si>
    <t>36-45</t>
  </si>
  <si>
    <t>18-25</t>
  </si>
  <si>
    <t>Fire</t>
  </si>
  <si>
    <t>Durham</t>
  </si>
  <si>
    <t>Female</t>
  </si>
  <si>
    <t>Urban, Rural</t>
  </si>
  <si>
    <t>EMS</t>
  </si>
  <si>
    <t>Urban, Suburban, Rural</t>
  </si>
  <si>
    <t>Raleigh</t>
  </si>
  <si>
    <t>26-35</t>
  </si>
  <si>
    <t>Wake County</t>
  </si>
  <si>
    <t>Count of Area</t>
  </si>
  <si>
    <t>Count of Location</t>
  </si>
  <si>
    <t>Count of Gender</t>
  </si>
  <si>
    <t>Age Range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</si>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</sst>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[DemographicQuestionnaire.xlsx]Age-range!PivotTable11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Range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3"/>
          </a:solidFill>
          <a:ln>
            <a:noFill/>
          </a:ln>
          <a:effectLst/>
        </c:spPr>
        <c:marker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'Age-range'!$B$3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'Age-range'!$A$4:$A$7</c:f>
              <c:strCache>
                <c:ptCount val="4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</c:strCache>
            </c:strRef>
          </c:cat>
          <c:val>
            <c:numRef>
              <c:f>'Age-range'!$B$4:$B$7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3-451B-858B-66AC753D8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918832"/>
        <c:axId val="1358919664"/>
      </c:barChart>
      <c:catAx>
        <c:axId val="135891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Range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919664"/>
        <c:crosses val="autoZero"/>
        <c:auto val="1"/>
        <c:lblAlgn val="ctr"/>
        <c:lblOffset val="100"/>
        <c:noMultiLvlLbl val="0"/>
      </c:catAx>
      <c:valAx>
        <c:axId val="13589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91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[DemographicQuestionnaire.xlsx]discipline-count!PivotTable50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Area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'discipline-count'!$B$3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'discipline-count'!$A$4:$A$6</c:f>
              <c:strCache>
                <c:ptCount val="3"/>
                <c:pt idx="0">
                  <c:v>EMS</c:v>
                </c:pt>
                <c:pt idx="1">
                  <c:v>Fire</c:v>
                </c:pt>
                <c:pt idx="2">
                  <c:v>Law Enf</c:v>
                </c:pt>
              </c:strCache>
            </c:strRef>
          </c:cat>
          <c:val>
            <c:numRef>
              <c:f>'discipline-count'!$B$4:$B$6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1-4E33-B372-AF94156B2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8619664"/>
        <c:axId val="1268631728"/>
      </c:barChart>
      <c:catAx>
        <c:axId val="126861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631728"/>
        <c:crosses val="autoZero"/>
        <c:auto val="1"/>
        <c:lblAlgn val="ctr"/>
        <c:lblOffset val="100"/>
        <c:noMultiLvlLbl val="0"/>
      </c:catAx>
      <c:valAx>
        <c:axId val="126863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61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[DemographicQuestionnaire.xlsx]discipline-count!PivotTable50</c:name>
    <c:fmtId val="1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'discipline-count'!$B$3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4B-4E46-B3FB-7515984EFE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4B-4E46-B3FB-7515984EFE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4B-4E46-B3FB-7515984EFE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'discipline-count'!$A$4:$A$6</c:f>
              <c:strCache>
                <c:ptCount val="3"/>
                <c:pt idx="0">
                  <c:v>EMS</c:v>
                </c:pt>
                <c:pt idx="1">
                  <c:v>Fire</c:v>
                </c:pt>
                <c:pt idx="2">
                  <c:v>Law Enf</c:v>
                </c:pt>
              </c:strCache>
            </c:strRef>
          </c:cat>
          <c:val>
            <c:numRef>
              <c:f>'discipline-count'!$B$4:$B$6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C-4B74-B505-70274B59CB4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[DemographicQuestionnaire.xlsx]gender-count!PivotTable59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'gender-count'!$B$3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'gender-count'!$A$4:$A$5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'gender-count'!$B$4:$B$5</c:f>
              <c:numCache>
                <c:formatCode>General</c:formatCode>
                <c:ptCount val="2"/>
                <c:pt idx="0">
                  <c:v>3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7B9-B6AC-0ACBE2FBA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8166704"/>
        <c:axId val="1228151728"/>
      </c:barChart>
      <c:catAx>
        <c:axId val="12281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51728"/>
        <c:crosses val="autoZero"/>
        <c:auto val="1"/>
        <c:lblAlgn val="ctr"/>
        <c:lblOffset val="100"/>
        <c:noMultiLvlLbl val="0"/>
      </c:catAx>
      <c:valAx>
        <c:axId val="122815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6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[DemographicQuestionnaire.xlsx]area-count!PivotTable68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'area-count'!$B$3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'area-count'!$A$4:$A$8</c:f>
              <c:strCache>
                <c:ptCount val="5"/>
                <c:pt idx="0">
                  <c:v>Suburban</c:v>
                </c:pt>
                <c:pt idx="1">
                  <c:v>Urban</c:v>
                </c:pt>
                <c:pt idx="2">
                  <c:v>Urban, Rural</c:v>
                </c:pt>
                <c:pt idx="3">
                  <c:v>Urban, Suburban</c:v>
                </c:pt>
                <c:pt idx="4">
                  <c:v>Urban, Suburban, Rural</c:v>
                </c:pt>
              </c:strCache>
            </c:strRef>
          </c:cat>
          <c:val>
            <c:numRef>
              <c:f>'area-count'!$B$4:$B$8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7D5-9ADE-7B319937C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2690528"/>
        <c:axId val="1362687616"/>
      </c:barChart>
      <c:catAx>
        <c:axId val="136269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687616"/>
        <c:crosses val="autoZero"/>
        <c:auto val="1"/>
        <c:lblAlgn val="ctr"/>
        <c:lblOffset val="100"/>
        <c:noMultiLvlLbl val="0"/>
      </c:catAx>
      <c:valAx>
        <c:axId val="136268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69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116680</xdr:colOff>
      <xdr:row>2</xdr:row>
      <xdr:rowOff>76200</xdr:rowOff>
    </xdr:from>
    <xdr:to>
      <xdr:col>10</xdr:col>
      <xdr:colOff>421481</xdr:colOff>
      <xdr:row>16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12</xdr:row>
      <xdr:rowOff>161925</xdr:rowOff>
    </xdr:from>
    <xdr:to>
      <xdr:col>18</xdr:col>
      <xdr:colOff>171450</xdr:colOff>
      <xdr:row>27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795337</xdr:colOff>
      <xdr:row>12</xdr:row>
      <xdr:rowOff>133350</xdr:rowOff>
    </xdr:from>
    <xdr:to>
      <xdr:col>9</xdr:col>
      <xdr:colOff>214312</xdr:colOff>
      <xdr:row>27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12</xdr:row>
      <xdr:rowOff>161925</xdr:rowOff>
    </xdr:from>
    <xdr:to>
      <xdr:col>17</xdr:col>
      <xdr:colOff>457200</xdr:colOff>
      <xdr:row>27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10</xdr:row>
      <xdr:rowOff>85725</xdr:rowOff>
    </xdr:from>
    <xdr:to>
      <xdr:col>6</xdr:col>
      <xdr:colOff>390525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ronimo Grandi, Ph.D." refreshedDate="43563.606939930556" createdVersion="6" refreshedVersion="6" minRefreshableVersion="3" recordCount="13">
  <cacheSource type="worksheet">
    <worksheetSource ref="B1:I14" sheet="All-data"/>
  </cacheSource>
  <cacheFields count="8">
    <cacheField name="Area" numFmtId="0">
      <sharedItems/>
    </cacheField>
    <cacheField name="Years" numFmtId="0">
      <sharedItems containsSemiMixedTypes="0" containsString="0" containsNumber="1" containsInteger="1" minValue="2" maxValue="34"/>
    </cacheField>
    <cacheField name="Location" numFmtId="0">
      <sharedItems/>
    </cacheField>
    <cacheField name="City-State" numFmtId="0">
      <sharedItems/>
    </cacheField>
    <cacheField name="Gender" numFmtId="0">
      <sharedItems/>
    </cacheField>
    <cacheField name="Age" numFmtId="0">
      <sharedItems count="4">
        <s v="46-55"/>
        <s v="36-45"/>
        <s v="18-25"/>
        <s v="26-35"/>
      </sharedItems>
    </cacheField>
    <cacheField name="XP Tech" numFmtId="0">
      <sharedItems containsSemiMixedTypes="0" containsString="0" containsNumber="1" containsInteger="1" minValue="1" maxValue="4"/>
    </cacheField>
    <cacheField name="Tech Adoption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ronimo Grandi, Ph.D." refreshedDate="43563.621304050925" createdVersion="6" refreshedVersion="6" minRefreshableVersion="3" recordCount="13">
  <cacheSource type="worksheet">
    <worksheetSource ref="B1:I14" sheet="All-data"/>
  </cacheSource>
  <cacheFields count="8">
    <cacheField name="Area" numFmtId="0">
      <sharedItems count="3">
        <s v="Law Enf"/>
        <s v="Fire"/>
        <s v="EMS"/>
      </sharedItems>
    </cacheField>
    <cacheField name="Years" numFmtId="0">
      <sharedItems containsSemiMixedTypes="0" containsString="0" containsNumber="1" containsInteger="1" minValue="2" maxValue="34"/>
    </cacheField>
    <cacheField name="Location" numFmtId="0">
      <sharedItems/>
    </cacheField>
    <cacheField name="City-State" numFmtId="0">
      <sharedItems/>
    </cacheField>
    <cacheField name="Gender" numFmtId="0">
      <sharedItems/>
    </cacheField>
    <cacheField name="Age" numFmtId="0">
      <sharedItems/>
    </cacheField>
    <cacheField name="XP Tech" numFmtId="0">
      <sharedItems containsSemiMixedTypes="0" containsString="0" containsNumber="1" containsInteger="1" minValue="1" maxValue="4"/>
    </cacheField>
    <cacheField name="Tech Adoption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eronimo Grandi, Ph.D." refreshedDate="43563.622592245367" createdVersion="6" refreshedVersion="6" minRefreshableVersion="3" recordCount="13">
  <cacheSource type="worksheet">
    <worksheetSource ref="B1:I14" sheet="All-data"/>
  </cacheSource>
  <cacheFields count="8">
    <cacheField name="Area" numFmtId="0">
      <sharedItems/>
    </cacheField>
    <cacheField name="Years" numFmtId="0">
      <sharedItems containsSemiMixedTypes="0" containsString="0" containsNumber="1" containsInteger="1" minValue="2" maxValue="34"/>
    </cacheField>
    <cacheField name="Location" numFmtId="0">
      <sharedItems/>
    </cacheField>
    <cacheField name="City-State" numFmtId="0">
      <sharedItems/>
    </cacheField>
    <cacheField name="Gender" numFmtId="0">
      <sharedItems count="2">
        <s v="Male"/>
        <s v="Female"/>
      </sharedItems>
    </cacheField>
    <cacheField name="Age" numFmtId="0">
      <sharedItems/>
    </cacheField>
    <cacheField name="XP Tech" numFmtId="0">
      <sharedItems containsSemiMixedTypes="0" containsString="0" containsNumber="1" containsInteger="1" minValue="1" maxValue="4"/>
    </cacheField>
    <cacheField name="Tech Adoption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eronimo Grandi, Ph.D." refreshedDate="43563.721327199077" createdVersion="6" refreshedVersion="6" minRefreshableVersion="3" recordCount="13">
  <cacheSource type="worksheet">
    <worksheetSource ref="B1:I14" sheet="All-data"/>
  </cacheSource>
  <cacheFields count="8">
    <cacheField name="Area" numFmtId="0">
      <sharedItems/>
    </cacheField>
    <cacheField name="Years" numFmtId="0">
      <sharedItems containsSemiMixedTypes="0" containsString="0" containsNumber="1" containsInteger="1" minValue="2" maxValue="34"/>
    </cacheField>
    <cacheField name="Location" numFmtId="0">
      <sharedItems count="5">
        <s v="Urban, Suburban"/>
        <s v="Urban"/>
        <s v="Suburban"/>
        <s v="Urban, Rural"/>
        <s v="Urban, Suburban, Rural"/>
      </sharedItems>
    </cacheField>
    <cacheField name="City-State" numFmtId="0">
      <sharedItems/>
    </cacheField>
    <cacheField name="Gender" numFmtId="0">
      <sharedItems/>
    </cacheField>
    <cacheField name="Age" numFmtId="0">
      <sharedItems/>
    </cacheField>
    <cacheField name="XP Tech" numFmtId="0">
      <sharedItems containsSemiMixedTypes="0" containsString="0" containsNumber="1" containsInteger="1" minValue="1" maxValue="4"/>
    </cacheField>
    <cacheField name="Tech Adoption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s v="Law Enf"/>
    <n v="24"/>
    <s v="Urban, Suburban"/>
    <s v="Hillsborough"/>
    <s v="Male"/>
    <x v="0"/>
    <n v="3"/>
    <n v="4"/>
  </r>
  <r>
    <s v="Law Enf"/>
    <n v="26"/>
    <s v="Urban"/>
    <s v="Hillsborough"/>
    <s v="Male"/>
    <x v="0"/>
    <n v="2"/>
    <n v="1"/>
  </r>
  <r>
    <s v="Law Enf"/>
    <n v="16"/>
    <s v="Suburban"/>
    <s v="Hillsborough"/>
    <s v="Male"/>
    <x v="1"/>
    <n v="3"/>
    <n v="2"/>
  </r>
  <r>
    <s v="Law Enf (Fire)"/>
    <n v="2"/>
    <s v="Urban, Suburban"/>
    <s v="Hillsborough"/>
    <s v="Male"/>
    <x v="2"/>
    <n v="3"/>
    <n v="4"/>
  </r>
  <r>
    <s v="Fire"/>
    <n v="20"/>
    <s v="Urban"/>
    <s v="Durham"/>
    <s v="Male"/>
    <x v="0"/>
    <n v="2"/>
    <n v="3"/>
  </r>
  <r>
    <s v="Fire"/>
    <n v="23"/>
    <s v="Urban"/>
    <s v="Durham"/>
    <s v="Male"/>
    <x v="0"/>
    <n v="3"/>
    <n v="2"/>
  </r>
  <r>
    <s v="Fire (EMS)"/>
    <n v="21"/>
    <s v="Urban"/>
    <s v="Durham"/>
    <s v="Female"/>
    <x v="0"/>
    <n v="3"/>
    <n v="2"/>
  </r>
  <r>
    <s v="Fire"/>
    <n v="34"/>
    <s v="Urban, Rural"/>
    <s v="Durham"/>
    <s v="Male"/>
    <x v="0"/>
    <n v="1"/>
    <n v="3"/>
  </r>
  <r>
    <s v="EMS"/>
    <n v="14"/>
    <s v="Urban, Suburban, Rural"/>
    <s v="Raleigh"/>
    <s v="Female"/>
    <x v="3"/>
    <n v="3"/>
    <n v="3"/>
  </r>
  <r>
    <s v="EMS"/>
    <n v="10"/>
    <s v="Urban"/>
    <s v="Wake County"/>
    <s v="Male"/>
    <x v="1"/>
    <n v="3"/>
    <n v="3"/>
  </r>
  <r>
    <s v="EMS"/>
    <n v="18"/>
    <s v="Urban"/>
    <s v="Raleigh"/>
    <s v="Male"/>
    <x v="1"/>
    <n v="3"/>
    <n v="5"/>
  </r>
  <r>
    <s v="EMS"/>
    <n v="7"/>
    <s v="Urban, Suburban, Rural"/>
    <s v="Raleigh"/>
    <s v="Male"/>
    <x v="3"/>
    <n v="4"/>
    <n v="4"/>
  </r>
  <r>
    <s v="EMS"/>
    <n v="19"/>
    <s v="Urbam"/>
    <s v="Raleigh"/>
    <s v="Female"/>
    <x v="3"/>
    <n v="3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">
  <r>
    <x v="0"/>
    <n v="24"/>
    <s v="Urban, Suburban"/>
    <s v="Hillsborough"/>
    <s v="Male"/>
    <s v="46-55"/>
    <n v="3"/>
    <n v="4"/>
  </r>
  <r>
    <x v="0"/>
    <n v="26"/>
    <s v="Urban"/>
    <s v="Hillsborough"/>
    <s v="Male"/>
    <s v="46-55"/>
    <n v="2"/>
    <n v="1"/>
  </r>
  <r>
    <x v="0"/>
    <n v="16"/>
    <s v="Suburban"/>
    <s v="Hillsborough"/>
    <s v="Male"/>
    <s v="36-45"/>
    <n v="3"/>
    <n v="2"/>
  </r>
  <r>
    <x v="0"/>
    <n v="2"/>
    <s v="Urban, Suburban"/>
    <s v="Hillsborough"/>
    <s v="Male"/>
    <s v="18-25"/>
    <n v="3"/>
    <n v="4"/>
  </r>
  <r>
    <x v="1"/>
    <n v="20"/>
    <s v="Urban"/>
    <s v="Durham"/>
    <s v="Male"/>
    <s v="46-55"/>
    <n v="2"/>
    <n v="3"/>
  </r>
  <r>
    <x v="1"/>
    <n v="23"/>
    <s v="Urban"/>
    <s v="Durham"/>
    <s v="Male"/>
    <s v="46-55"/>
    <n v="3"/>
    <n v="2"/>
  </r>
  <r>
    <x v="1"/>
    <n v="21"/>
    <s v="Urban"/>
    <s v="Durham"/>
    <s v="Female"/>
    <s v="46-55"/>
    <n v="3"/>
    <n v="2"/>
  </r>
  <r>
    <x v="1"/>
    <n v="34"/>
    <s v="Urban, Rural"/>
    <s v="Durham"/>
    <s v="Male"/>
    <s v="46-55"/>
    <n v="1"/>
    <n v="3"/>
  </r>
  <r>
    <x v="2"/>
    <n v="14"/>
    <s v="Urban, Suburban, Rural"/>
    <s v="Raleigh"/>
    <s v="Female"/>
    <s v="26-35"/>
    <n v="3"/>
    <n v="3"/>
  </r>
  <r>
    <x v="2"/>
    <n v="10"/>
    <s v="Urban"/>
    <s v="Wake County"/>
    <s v="Male"/>
    <s v="36-45"/>
    <n v="3"/>
    <n v="3"/>
  </r>
  <r>
    <x v="2"/>
    <n v="18"/>
    <s v="Urban"/>
    <s v="Raleigh"/>
    <s v="Male"/>
    <s v="36-45"/>
    <n v="3"/>
    <n v="5"/>
  </r>
  <r>
    <x v="2"/>
    <n v="7"/>
    <s v="Urban, Suburban, Rural"/>
    <s v="Raleigh"/>
    <s v="Male"/>
    <s v="26-35"/>
    <n v="4"/>
    <n v="4"/>
  </r>
  <r>
    <x v="2"/>
    <n v="19"/>
    <s v="Urbam"/>
    <s v="Raleigh"/>
    <s v="Female"/>
    <s v="26-35"/>
    <n v="3"/>
    <n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">
  <r>
    <s v="Law Enf"/>
    <n v="24"/>
    <s v="Urban, Suburban"/>
    <s v="Hillsborough"/>
    <x v="0"/>
    <s v="46-55"/>
    <n v="3"/>
    <n v="4"/>
  </r>
  <r>
    <s v="Law Enf"/>
    <n v="26"/>
    <s v="Urban"/>
    <s v="Hillsborough"/>
    <x v="0"/>
    <s v="46-55"/>
    <n v="2"/>
    <n v="1"/>
  </r>
  <r>
    <s v="Law Enf"/>
    <n v="16"/>
    <s v="Suburban"/>
    <s v="Hillsborough"/>
    <x v="0"/>
    <s v="36-45"/>
    <n v="3"/>
    <n v="2"/>
  </r>
  <r>
    <s v="Law Enf"/>
    <n v="2"/>
    <s v="Urban, Suburban"/>
    <s v="Hillsborough"/>
    <x v="0"/>
    <s v="18-25"/>
    <n v="3"/>
    <n v="4"/>
  </r>
  <r>
    <s v="Fire"/>
    <n v="20"/>
    <s v="Urban"/>
    <s v="Durham"/>
    <x v="0"/>
    <s v="46-55"/>
    <n v="2"/>
    <n v="3"/>
  </r>
  <r>
    <s v="Fire"/>
    <n v="23"/>
    <s v="Urban"/>
    <s v="Durham"/>
    <x v="0"/>
    <s v="46-55"/>
    <n v="3"/>
    <n v="2"/>
  </r>
  <r>
    <s v="Fire"/>
    <n v="21"/>
    <s v="Urban"/>
    <s v="Durham"/>
    <x v="1"/>
    <s v="46-55"/>
    <n v="3"/>
    <n v="2"/>
  </r>
  <r>
    <s v="Fire"/>
    <n v="34"/>
    <s v="Urban, Rural"/>
    <s v="Durham"/>
    <x v="0"/>
    <s v="46-55"/>
    <n v="1"/>
    <n v="3"/>
  </r>
  <r>
    <s v="EMS"/>
    <n v="14"/>
    <s v="Urban, Suburban, Rural"/>
    <s v="Raleigh"/>
    <x v="1"/>
    <s v="26-35"/>
    <n v="3"/>
    <n v="3"/>
  </r>
  <r>
    <s v="EMS"/>
    <n v="10"/>
    <s v="Urban"/>
    <s v="Wake County"/>
    <x v="0"/>
    <s v="36-45"/>
    <n v="3"/>
    <n v="3"/>
  </r>
  <r>
    <s v="EMS"/>
    <n v="18"/>
    <s v="Urban"/>
    <s v="Raleigh"/>
    <x v="0"/>
    <s v="36-45"/>
    <n v="3"/>
    <n v="5"/>
  </r>
  <r>
    <s v="EMS"/>
    <n v="7"/>
    <s v="Urban, Suburban, Rural"/>
    <s v="Raleigh"/>
    <x v="0"/>
    <s v="26-35"/>
    <n v="4"/>
    <n v="4"/>
  </r>
  <r>
    <s v="EMS"/>
    <n v="19"/>
    <s v="Urbam"/>
    <s v="Raleigh"/>
    <x v="1"/>
    <s v="26-35"/>
    <n v="3"/>
    <n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">
  <r>
    <s v="Law Enf"/>
    <n v="24"/>
    <x v="0"/>
    <s v="Hillsborough"/>
    <s v="Male"/>
    <s v="46-55"/>
    <n v="3"/>
    <n v="4"/>
  </r>
  <r>
    <s v="Law Enf"/>
    <n v="26"/>
    <x v="1"/>
    <s v="Hillsborough"/>
    <s v="Male"/>
    <s v="46-55"/>
    <n v="2"/>
    <n v="1"/>
  </r>
  <r>
    <s v="Law Enf"/>
    <n v="16"/>
    <x v="2"/>
    <s v="Hillsborough"/>
    <s v="Male"/>
    <s v="36-45"/>
    <n v="3"/>
    <n v="2"/>
  </r>
  <r>
    <s v="Law Enf"/>
    <n v="2"/>
    <x v="0"/>
    <s v="Hillsborough"/>
    <s v="Male"/>
    <s v="18-25"/>
    <n v="3"/>
    <n v="4"/>
  </r>
  <r>
    <s v="Fire"/>
    <n v="20"/>
    <x v="1"/>
    <s v="Durham"/>
    <s v="Male"/>
    <s v="46-55"/>
    <n v="2"/>
    <n v="3"/>
  </r>
  <r>
    <s v="Fire"/>
    <n v="23"/>
    <x v="1"/>
    <s v="Durham"/>
    <s v="Male"/>
    <s v="46-55"/>
    <n v="3"/>
    <n v="2"/>
  </r>
  <r>
    <s v="Fire"/>
    <n v="21"/>
    <x v="1"/>
    <s v="Durham"/>
    <s v="Female"/>
    <s v="46-55"/>
    <n v="3"/>
    <n v="2"/>
  </r>
  <r>
    <s v="Fire"/>
    <n v="34"/>
    <x v="3"/>
    <s v="Durham"/>
    <s v="Male"/>
    <s v="46-55"/>
    <n v="1"/>
    <n v="3"/>
  </r>
  <r>
    <s v="EMS"/>
    <n v="14"/>
    <x v="4"/>
    <s v="Raleigh"/>
    <s v="Female"/>
    <s v="26-35"/>
    <n v="3"/>
    <n v="3"/>
  </r>
  <r>
    <s v="EMS"/>
    <n v="10"/>
    <x v="1"/>
    <s v="Wake County"/>
    <s v="Male"/>
    <s v="36-45"/>
    <n v="3"/>
    <n v="3"/>
  </r>
  <r>
    <s v="EMS"/>
    <n v="18"/>
    <x v="1"/>
    <s v="Raleigh"/>
    <s v="Male"/>
    <s v="36-45"/>
    <n v="3"/>
    <n v="5"/>
  </r>
  <r>
    <s v="EMS"/>
    <n v="7"/>
    <x v="4"/>
    <s v="Raleigh"/>
    <s v="Male"/>
    <s v="26-35"/>
    <n v="4"/>
    <n v="4"/>
  </r>
  <r>
    <s v="EMS"/>
    <n v="19"/>
    <x v="1"/>
    <s v="Raleigh"/>
    <s v="Female"/>
    <s v="26-35"/>
    <n v="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7">
  <location ref="A3:B7" firstHeaderRow="1" firstDataRow="1" firstDataCol="1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2"/>
        <item x="3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4">
    <i>
      <x/>
    </i>
    <i>
      <x v="1"/>
    </i>
    <i>
      <x v="2"/>
    </i>
    <i>
      <x v="3"/>
    </i>
  </rowItems>
  <colItems count="1">
    <i/>
  </colItems>
  <dataFields count="1">
    <dataField name="Age Range" fld="5" subtotal="count" baseField="5" baseItem="0"/>
  </dataFields>
  <chartFormats count="3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50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1">
  <location ref="A3:B6" firstHeaderRow="1" firstDataRow="1" firstDataCol="1"/>
  <pivotFields count="8">
    <pivotField axis="axisRow" dataField="1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Count of Area" fld="0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59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5" firstHeaderRow="1" firstDataRow="1" firstDataCol="1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2">
    <i>
      <x/>
    </i>
    <i>
      <x v="1"/>
    </i>
  </rowItems>
  <colItems count="1">
    <i/>
  </colItems>
  <dataFields count="1">
    <dataField name="Count of Gender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68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8" firstHeaderRow="1" firstDataRow="1" firstDataCol="1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5">
        <item x="2"/>
        <item x="1"/>
        <item x="3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Count of Location" fld="2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H22" sqref="H22"/>
    </sheetView>
  </sheetViews>
  <sheetFormatPr defaultRowHeight="15" x14ac:dyDescent="0.25"/>
  <cols>
    <col min="4" max="4" width="14" customWidth="1"/>
  </cols>
  <sheetData>
    <row r="1" spans="1: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B2" t="s">
        <v>8</v>
      </c>
      <c r="C2">
        <v>24</v>
      </c>
      <c r="D2" t="s">
        <v>9</v>
      </c>
      <c r="E2" t="s">
        <v>10</v>
      </c>
      <c r="F2" t="s">
        <v>11</v>
      </c>
      <c r="G2" t="s">
        <v>12</v>
      </c>
      <c r="H2">
        <v>3</v>
      </c>
      <c r="I2">
        <v>4</v>
      </c>
    </row>
    <row r="3" spans="1:9" x14ac:dyDescent="0.25">
      <c r="B3" t="s">
        <v>8</v>
      </c>
      <c r="C3">
        <v>26</v>
      </c>
      <c r="D3" t="s">
        <v>13</v>
      </c>
      <c r="E3" t="s">
        <v>10</v>
      </c>
      <c r="F3" t="s">
        <v>11</v>
      </c>
      <c r="G3" t="s">
        <v>12</v>
      </c>
      <c r="H3">
        <v>2</v>
      </c>
      <c r="I3">
        <v>1</v>
      </c>
    </row>
    <row r="4" spans="1:9" x14ac:dyDescent="0.25">
      <c r="B4" t="s">
        <v>8</v>
      </c>
      <c r="C4">
        <v>16</v>
      </c>
      <c r="D4" t="s">
        <v>14</v>
      </c>
      <c r="E4" t="s">
        <v>10</v>
      </c>
      <c r="F4" t="s">
        <v>11</v>
      </c>
      <c r="G4" t="s">
        <v>15</v>
      </c>
      <c r="H4">
        <v>3</v>
      </c>
      <c r="I4">
        <v>2</v>
      </c>
    </row>
    <row r="5" spans="1:9" x14ac:dyDescent="0.25">
      <c r="B5" t="s">
        <v>8</v>
      </c>
      <c r="C5">
        <v>2</v>
      </c>
      <c r="D5" t="s">
        <v>9</v>
      </c>
      <c r="E5" t="s">
        <v>10</v>
      </c>
      <c r="F5" t="s">
        <v>11</v>
      </c>
      <c r="G5" t="s">
        <v>16</v>
      </c>
      <c r="H5">
        <v>3</v>
      </c>
      <c r="I5">
        <v>4</v>
      </c>
    </row>
    <row r="6" spans="1:9" x14ac:dyDescent="0.25">
      <c r="B6" t="s">
        <v>17</v>
      </c>
      <c r="C6">
        <v>20</v>
      </c>
      <c r="D6" t="s">
        <v>13</v>
      </c>
      <c r="E6" t="s">
        <v>18</v>
      </c>
      <c r="F6" t="s">
        <v>11</v>
      </c>
      <c r="G6" t="s">
        <v>12</v>
      </c>
      <c r="H6">
        <v>2</v>
      </c>
      <c r="I6">
        <v>3</v>
      </c>
    </row>
    <row r="7" spans="1:9" x14ac:dyDescent="0.25">
      <c r="B7" t="s">
        <v>17</v>
      </c>
      <c r="C7">
        <v>23</v>
      </c>
      <c r="D7" t="s">
        <v>13</v>
      </c>
      <c r="E7" t="s">
        <v>18</v>
      </c>
      <c r="F7" t="s">
        <v>11</v>
      </c>
      <c r="G7" t="s">
        <v>12</v>
      </c>
      <c r="H7">
        <v>3</v>
      </c>
      <c r="I7">
        <v>2</v>
      </c>
    </row>
    <row r="8" spans="1:9" x14ac:dyDescent="0.25">
      <c r="B8" t="s">
        <v>17</v>
      </c>
      <c r="C8">
        <v>21</v>
      </c>
      <c r="D8" t="s">
        <v>13</v>
      </c>
      <c r="E8" t="s">
        <v>18</v>
      </c>
      <c r="F8" t="s">
        <v>19</v>
      </c>
      <c r="G8" t="s">
        <v>12</v>
      </c>
      <c r="H8">
        <v>3</v>
      </c>
      <c r="I8">
        <v>2</v>
      </c>
    </row>
    <row r="9" spans="1:9" x14ac:dyDescent="0.25">
      <c r="B9" t="s">
        <v>17</v>
      </c>
      <c r="C9">
        <v>34</v>
      </c>
      <c r="D9" t="s">
        <v>20</v>
      </c>
      <c r="E9" t="s">
        <v>18</v>
      </c>
      <c r="F9" t="s">
        <v>11</v>
      </c>
      <c r="G9" t="s">
        <v>12</v>
      </c>
      <c r="H9">
        <v>1</v>
      </c>
      <c r="I9">
        <v>3</v>
      </c>
    </row>
    <row r="10" spans="1:9" x14ac:dyDescent="0.25">
      <c r="B10" t="s">
        <v>21</v>
      </c>
      <c r="C10">
        <v>14</v>
      </c>
      <c r="D10" t="s">
        <v>22</v>
      </c>
      <c r="E10" t="s">
        <v>23</v>
      </c>
      <c r="F10" t="s">
        <v>19</v>
      </c>
      <c r="G10" t="s">
        <v>24</v>
      </c>
      <c r="H10">
        <v>3</v>
      </c>
      <c r="I10">
        <v>3</v>
      </c>
    </row>
    <row r="11" spans="1:9" x14ac:dyDescent="0.25">
      <c r="B11" t="s">
        <v>21</v>
      </c>
      <c r="C11">
        <v>10</v>
      </c>
      <c r="D11" t="s">
        <v>13</v>
      </c>
      <c r="E11" t="s">
        <v>25</v>
      </c>
      <c r="F11" t="s">
        <v>11</v>
      </c>
      <c r="G11" t="s">
        <v>15</v>
      </c>
      <c r="H11">
        <v>3</v>
      </c>
      <c r="I11">
        <v>3</v>
      </c>
    </row>
    <row r="12" spans="1:9" x14ac:dyDescent="0.25">
      <c r="B12" t="s">
        <v>21</v>
      </c>
      <c r="C12">
        <v>18</v>
      </c>
      <c r="D12" t="s">
        <v>13</v>
      </c>
      <c r="E12" t="s">
        <v>23</v>
      </c>
      <c r="F12" t="s">
        <v>11</v>
      </c>
      <c r="G12" t="s">
        <v>15</v>
      </c>
      <c r="H12">
        <v>3</v>
      </c>
      <c r="I12">
        <v>5</v>
      </c>
    </row>
    <row r="13" spans="1:9" x14ac:dyDescent="0.25">
      <c r="B13" t="s">
        <v>21</v>
      </c>
      <c r="C13">
        <v>7</v>
      </c>
      <c r="D13" t="s">
        <v>22</v>
      </c>
      <c r="E13" t="s">
        <v>23</v>
      </c>
      <c r="F13" t="s">
        <v>11</v>
      </c>
      <c r="G13" t="s">
        <v>24</v>
      </c>
      <c r="H13">
        <v>4</v>
      </c>
      <c r="I13">
        <v>4</v>
      </c>
    </row>
    <row r="14" spans="1:9" x14ac:dyDescent="0.25">
      <c r="B14" t="s">
        <v>21</v>
      </c>
      <c r="C14">
        <v>19</v>
      </c>
      <c r="D14" t="s">
        <v>13</v>
      </c>
      <c r="E14" t="s">
        <v>23</v>
      </c>
      <c r="F14" t="s">
        <v>19</v>
      </c>
      <c r="G14" t="s">
        <v>24</v>
      </c>
      <c r="H14">
        <v>3</v>
      </c>
      <c r="I14">
        <v>3</v>
      </c>
    </row>
    <row r="16" spans="1:9" x14ac:dyDescent="0.25">
      <c r="A16" t="s">
        <v>30</v>
      </c>
      <c r="C16">
        <f>AVERAGE(C2:C14)</f>
        <v>18</v>
      </c>
      <c r="H16">
        <f>AVERAGE(H2:H14)</f>
        <v>2.7692307692307692</v>
      </c>
      <c r="I16">
        <f>AVERAGE(I2:I14)</f>
        <v>3</v>
      </c>
    </row>
    <row r="17" spans="1:9" x14ac:dyDescent="0.25">
      <c r="A17" t="s">
        <v>31</v>
      </c>
      <c r="C17">
        <f>_xlfn.STDEV.P(C2:C14)</f>
        <v>8.1145643041480575</v>
      </c>
      <c r="H17">
        <f>_xlfn.STDEV.P(H2:H14)</f>
        <v>0.69656808754903199</v>
      </c>
      <c r="I17">
        <f>_xlfn.STDEV.P(I2:I14)</f>
        <v>1.0377490433255416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zoomScale="160" zoomScaleNormal="160" workbookViewId="0">
      <selection activeCell="O8" sqref="O8"/>
    </sheetView>
  </sheetViews>
  <sheetFormatPr defaultRowHeight="15" x14ac:dyDescent="0.25"/>
  <cols>
    <col min="1" max="1" width="6.7109375" customWidth="1"/>
    <col min="2" max="2" width="10.28515625" bestFit="1" customWidth="1"/>
  </cols>
  <sheetData>
    <row r="3" spans="1:2" x14ac:dyDescent="0.25">
      <c r="A3" s="1" t="s">
        <v>5</v>
      </c>
      <c r="B3" t="s">
        <v>29</v>
      </c>
    </row>
    <row r="4" spans="1:2" x14ac:dyDescent="0.25">
      <c r="A4" t="s">
        <v>16</v>
      </c>
      <c r="B4" s="2">
        <v>1</v>
      </c>
    </row>
    <row r="5" spans="1:2" x14ac:dyDescent="0.25">
      <c r="A5" t="s">
        <v>24</v>
      </c>
      <c r="B5" s="2">
        <v>3</v>
      </c>
    </row>
    <row r="6" spans="1:2" x14ac:dyDescent="0.25">
      <c r="A6" t="s">
        <v>15</v>
      </c>
      <c r="B6" s="2">
        <v>3</v>
      </c>
    </row>
    <row r="7" spans="1:2" x14ac:dyDescent="0.25">
      <c r="A7" t="s">
        <v>12</v>
      </c>
      <c r="B7" s="2">
        <v>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F8" sqref="F8"/>
    </sheetView>
  </sheetViews>
  <sheetFormatPr defaultRowHeight="15" x14ac:dyDescent="0.25"/>
  <cols>
    <col min="1" max="1" width="7.7109375" customWidth="1"/>
    <col min="2" max="2" width="13.28515625" bestFit="1" customWidth="1"/>
  </cols>
  <sheetData>
    <row r="3" spans="1:2" x14ac:dyDescent="0.25">
      <c r="A3" s="1" t="s">
        <v>0</v>
      </c>
      <c r="B3" t="s">
        <v>26</v>
      </c>
    </row>
    <row r="4" spans="1:2" x14ac:dyDescent="0.25">
      <c r="A4" t="s">
        <v>21</v>
      </c>
      <c r="B4" s="2">
        <v>5</v>
      </c>
    </row>
    <row r="5" spans="1:2" x14ac:dyDescent="0.25">
      <c r="A5" t="s">
        <v>17</v>
      </c>
      <c r="B5" s="2">
        <v>4</v>
      </c>
    </row>
    <row r="6" spans="1:2" x14ac:dyDescent="0.25">
      <c r="A6" t="s">
        <v>8</v>
      </c>
      <c r="B6" s="2">
        <v>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3" sqref="A3"/>
    </sheetView>
  </sheetViews>
  <sheetFormatPr defaultRowHeight="15" x14ac:dyDescent="0.25"/>
  <cols>
    <col min="1" max="1" width="10" bestFit="1" customWidth="1"/>
    <col min="2" max="2" width="15.85546875" bestFit="1" customWidth="1"/>
  </cols>
  <sheetData>
    <row r="3" spans="1:2" x14ac:dyDescent="0.25">
      <c r="A3" s="1" t="s">
        <v>4</v>
      </c>
      <c r="B3" t="s">
        <v>28</v>
      </c>
    </row>
    <row r="4" spans="1:2" x14ac:dyDescent="0.25">
      <c r="A4" t="s">
        <v>19</v>
      </c>
      <c r="B4" s="2">
        <v>3</v>
      </c>
    </row>
    <row r="5" spans="1:2" x14ac:dyDescent="0.25">
      <c r="A5" t="s">
        <v>11</v>
      </c>
      <c r="B5" s="2">
        <v>10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4" sqref="A4"/>
    </sheetView>
  </sheetViews>
  <sheetFormatPr defaultRowHeight="15" x14ac:dyDescent="0.25"/>
  <cols>
    <col min="1" max="1" width="21.7109375" bestFit="1" customWidth="1"/>
    <col min="2" max="2" width="16.5703125" bestFit="1" customWidth="1"/>
  </cols>
  <sheetData>
    <row r="3" spans="1:2" x14ac:dyDescent="0.25">
      <c r="A3" s="1" t="s">
        <v>2</v>
      </c>
      <c r="B3" t="s">
        <v>27</v>
      </c>
    </row>
    <row r="4" spans="1:2" x14ac:dyDescent="0.25">
      <c r="A4" t="s">
        <v>14</v>
      </c>
      <c r="B4" s="2">
        <v>1</v>
      </c>
    </row>
    <row r="5" spans="1:2" x14ac:dyDescent="0.25">
      <c r="A5" t="s">
        <v>13</v>
      </c>
      <c r="B5" s="2">
        <v>7</v>
      </c>
    </row>
    <row r="6" spans="1:2" x14ac:dyDescent="0.25">
      <c r="A6" t="s">
        <v>20</v>
      </c>
      <c r="B6" s="2">
        <v>1</v>
      </c>
    </row>
    <row r="7" spans="1:2" x14ac:dyDescent="0.25">
      <c r="A7" t="s">
        <v>9</v>
      </c>
      <c r="B7" s="2">
        <v>2</v>
      </c>
    </row>
    <row r="8" spans="1:2" x14ac:dyDescent="0.25">
      <c r="A8" t="s">
        <v>22</v>
      </c>
      <c r="B8" s="2">
        <v>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All-data</vt:lpstr>
      <vt:lpstr>Age-range</vt:lpstr>
      <vt:lpstr>discipline-count</vt:lpstr>
      <vt:lpstr>gender-count</vt:lpstr>
      <vt:lpstr>area-count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Jeronimo Grandi, Ph.D.</dc:creator>
  <cp:lastModifiedBy>Jeronimo Grandi, Ph.D.</cp:lastModifiedBy>
  <dcterms:created xsi:type="dcterms:W3CDTF">2019-04-08T18:14:10Z</dcterms:created>
  <dcterms:modified xsi:type="dcterms:W3CDTF">2019-08-30T14:18:29Z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